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480" yWindow="105" windowWidth="11355" windowHeight="7935" tabRatio="637" activeTab="1"/>
  </bookViews>
  <sheets>
    <sheet name="TURIZAM" sheetId="1" r:id="rId1"/>
    <sheet name="HOTELIJERSTVO" sheetId="4" r:id="rId2"/>
  </sheets>
  <calcPr calcId="124519"/>
</workbook>
</file>

<file path=xl/calcChain.xml><?xml version="1.0" encoding="utf-8"?>
<calcChain xmlns="http://schemas.openxmlformats.org/spreadsheetml/2006/main">
  <c r="F231" i="1"/>
  <c r="H231"/>
  <c r="F230"/>
  <c r="H230"/>
  <c r="F229"/>
  <c r="H229"/>
  <c r="F228"/>
  <c r="H228"/>
  <c r="F46"/>
  <c r="H46"/>
  <c r="F47"/>
  <c r="H47"/>
  <c r="F48"/>
  <c r="H48"/>
  <c r="F49"/>
  <c r="H49"/>
  <c r="F50"/>
  <c r="H50"/>
  <c r="F51"/>
  <c r="H51"/>
  <c r="F52"/>
  <c r="H52"/>
  <c r="F53"/>
  <c r="H53"/>
  <c r="F54"/>
  <c r="H54"/>
  <c r="F55"/>
  <c r="H55"/>
  <c r="F56"/>
  <c r="H56"/>
  <c r="F57"/>
  <c r="H57"/>
  <c r="F58"/>
  <c r="H58"/>
  <c r="F59"/>
  <c r="H59"/>
  <c r="F60"/>
  <c r="H60"/>
  <c r="F61"/>
  <c r="H61"/>
  <c r="F62"/>
  <c r="H62"/>
  <c r="F63"/>
  <c r="H63"/>
  <c r="F64"/>
  <c r="H64"/>
  <c r="F65"/>
  <c r="H65"/>
  <c r="F66"/>
  <c r="H66"/>
  <c r="F67"/>
  <c r="H67"/>
  <c r="F68"/>
  <c r="H68"/>
  <c r="F69"/>
  <c r="H69"/>
  <c r="F70"/>
  <c r="H70"/>
  <c r="F71"/>
  <c r="H71"/>
  <c r="F72"/>
  <c r="H72"/>
  <c r="F73"/>
  <c r="H73"/>
  <c r="F74"/>
  <c r="H74"/>
  <c r="F75"/>
  <c r="H75"/>
  <c r="F76"/>
  <c r="H76"/>
  <c r="F77"/>
  <c r="H77"/>
  <c r="F78"/>
  <c r="H78"/>
  <c r="F79"/>
  <c r="H79"/>
  <c r="F80"/>
  <c r="H80"/>
  <c r="F81"/>
  <c r="H81"/>
  <c r="F82"/>
  <c r="H82"/>
  <c r="F83"/>
  <c r="H83"/>
  <c r="F84"/>
  <c r="H84"/>
  <c r="F85"/>
  <c r="H85"/>
  <c r="F86"/>
  <c r="H86"/>
  <c r="F87"/>
  <c r="H87"/>
  <c r="F88"/>
  <c r="H88"/>
  <c r="F89"/>
  <c r="H89"/>
  <c r="F90"/>
  <c r="H90"/>
  <c r="F91"/>
  <c r="H91"/>
  <c r="F92"/>
  <c r="H92"/>
  <c r="F93"/>
  <c r="H93"/>
  <c r="F94"/>
  <c r="H94"/>
  <c r="F95"/>
  <c r="H95"/>
  <c r="F96"/>
  <c r="H96"/>
  <c r="F97"/>
  <c r="H97"/>
  <c r="F98"/>
  <c r="H98"/>
  <c r="F99"/>
  <c r="H99"/>
  <c r="F100"/>
  <c r="H100"/>
  <c r="F101"/>
  <c r="H101"/>
  <c r="F102"/>
  <c r="H102"/>
  <c r="F103"/>
  <c r="H103"/>
  <c r="F104"/>
  <c r="H104"/>
  <c r="F105"/>
  <c r="H105"/>
  <c r="F106"/>
  <c r="H106"/>
  <c r="F107"/>
  <c r="H107"/>
  <c r="F108"/>
  <c r="H108"/>
  <c r="F109"/>
  <c r="H109"/>
  <c r="F110"/>
  <c r="H110"/>
  <c r="F111"/>
  <c r="H111"/>
  <c r="F112"/>
  <c r="H112"/>
  <c r="F113"/>
  <c r="H113"/>
  <c r="F114"/>
  <c r="H114"/>
  <c r="F115"/>
  <c r="H115"/>
  <c r="F116"/>
  <c r="H116"/>
  <c r="F117"/>
  <c r="H117"/>
  <c r="F118"/>
  <c r="H118"/>
  <c r="F119"/>
  <c r="H119"/>
  <c r="F120"/>
  <c r="H120"/>
  <c r="F121"/>
  <c r="H121"/>
  <c r="F122"/>
  <c r="H122"/>
  <c r="F123"/>
  <c r="H123"/>
  <c r="F124"/>
  <c r="H124"/>
  <c r="F125"/>
  <c r="H125"/>
  <c r="F126"/>
  <c r="H126"/>
  <c r="F127"/>
  <c r="H127"/>
  <c r="F128"/>
  <c r="H128"/>
  <c r="F129"/>
  <c r="H129"/>
  <c r="F130"/>
  <c r="H130"/>
  <c r="F131"/>
  <c r="H131"/>
  <c r="F132"/>
  <c r="H132"/>
  <c r="F133"/>
  <c r="H133"/>
  <c r="F134"/>
  <c r="H134"/>
  <c r="F135"/>
  <c r="H135"/>
  <c r="F136"/>
  <c r="H136"/>
  <c r="F137"/>
  <c r="H137"/>
  <c r="F138"/>
  <c r="H138"/>
  <c r="F139"/>
  <c r="H139"/>
  <c r="F140"/>
  <c r="H140"/>
  <c r="F141"/>
  <c r="H141"/>
  <c r="F142"/>
  <c r="H142"/>
  <c r="F143"/>
  <c r="H143"/>
  <c r="F144"/>
  <c r="H144"/>
  <c r="F145"/>
  <c r="H145"/>
  <c r="F146"/>
  <c r="H146"/>
  <c r="F147"/>
  <c r="H147"/>
  <c r="F148"/>
  <c r="H148"/>
  <c r="F149"/>
  <c r="H149"/>
  <c r="F150"/>
  <c r="H150"/>
  <c r="F151"/>
  <c r="H151"/>
  <c r="F152"/>
  <c r="H152"/>
  <c r="F153"/>
  <c r="H153"/>
  <c r="F154"/>
  <c r="H154"/>
  <c r="F155"/>
  <c r="H155"/>
  <c r="F156"/>
  <c r="H156"/>
  <c r="F157"/>
  <c r="H157"/>
  <c r="F158"/>
  <c r="H158"/>
  <c r="F159"/>
  <c r="H159"/>
  <c r="F160"/>
  <c r="H160"/>
  <c r="F161"/>
  <c r="H161"/>
  <c r="F162"/>
  <c r="H162"/>
  <c r="F163"/>
  <c r="H163"/>
  <c r="F164"/>
  <c r="H164"/>
  <c r="F165"/>
  <c r="H165"/>
  <c r="F166"/>
  <c r="H166"/>
  <c r="F167"/>
  <c r="H167"/>
  <c r="F168"/>
  <c r="H168"/>
  <c r="F169"/>
  <c r="H169"/>
  <c r="F170"/>
  <c r="H170"/>
  <c r="F171"/>
  <c r="H171"/>
  <c r="F172"/>
  <c r="H172"/>
  <c r="F173"/>
  <c r="H173"/>
  <c r="F174"/>
  <c r="H174"/>
  <c r="F175"/>
  <c r="H175"/>
  <c r="F176"/>
  <c r="H176"/>
  <c r="F177"/>
  <c r="H177"/>
  <c r="F178"/>
  <c r="H178"/>
  <c r="F179"/>
  <c r="H179"/>
  <c r="F180"/>
  <c r="H180"/>
  <c r="F181"/>
  <c r="H181"/>
  <c r="F182"/>
  <c r="H182"/>
  <c r="F183"/>
  <c r="H183"/>
  <c r="F184"/>
  <c r="H184"/>
  <c r="F185"/>
  <c r="H185"/>
  <c r="F186"/>
  <c r="H186"/>
  <c r="F187"/>
  <c r="H187"/>
  <c r="F188"/>
  <c r="H188"/>
  <c r="F189"/>
  <c r="H189"/>
  <c r="F190"/>
  <c r="H190"/>
  <c r="F191"/>
  <c r="H191"/>
  <c r="F192"/>
  <c r="H192"/>
  <c r="F193"/>
  <c r="H193"/>
  <c r="F194"/>
  <c r="H194"/>
  <c r="F195"/>
  <c r="H195"/>
  <c r="F196"/>
  <c r="H196"/>
  <c r="F197"/>
  <c r="H197"/>
  <c r="F198"/>
  <c r="H198"/>
  <c r="F199"/>
  <c r="H199"/>
  <c r="F200"/>
  <c r="H200"/>
  <c r="F201"/>
  <c r="H201"/>
  <c r="F202"/>
  <c r="H202"/>
  <c r="F203"/>
  <c r="H203"/>
  <c r="F204"/>
  <c r="H204"/>
  <c r="F205"/>
  <c r="H205"/>
  <c r="F206"/>
  <c r="H206"/>
  <c r="F207"/>
  <c r="H207"/>
  <c r="F208"/>
  <c r="H208"/>
  <c r="F209"/>
  <c r="H209"/>
  <c r="F210"/>
  <c r="H210"/>
  <c r="F211"/>
  <c r="H211"/>
  <c r="F212"/>
  <c r="H212"/>
  <c r="F213"/>
  <c r="H213"/>
  <c r="F214"/>
  <c r="H214"/>
  <c r="F215"/>
  <c r="H215"/>
  <c r="F216"/>
  <c r="H216"/>
  <c r="F217"/>
  <c r="H217"/>
  <c r="F218"/>
  <c r="H218"/>
  <c r="F219"/>
  <c r="H219"/>
  <c r="F220"/>
  <c r="H220"/>
  <c r="F221"/>
  <c r="H221"/>
  <c r="F222"/>
  <c r="H222"/>
  <c r="F223"/>
  <c r="H223"/>
  <c r="F224"/>
  <c r="H224"/>
  <c r="F225"/>
  <c r="H225"/>
  <c r="F226"/>
  <c r="H226"/>
  <c r="F227"/>
  <c r="H227"/>
  <c r="F45"/>
  <c r="H45"/>
  <c r="F9"/>
  <c r="H9"/>
  <c r="F10"/>
  <c r="H10"/>
  <c r="F11"/>
  <c r="H11"/>
  <c r="F12"/>
  <c r="H12"/>
  <c r="F13"/>
  <c r="H13"/>
  <c r="F14"/>
  <c r="H14"/>
  <c r="F15"/>
  <c r="H15"/>
  <c r="F16"/>
  <c r="H16"/>
  <c r="F17"/>
  <c r="H17"/>
  <c r="F18"/>
  <c r="H18"/>
  <c r="F19"/>
  <c r="H19"/>
  <c r="F20"/>
  <c r="H20"/>
  <c r="F21"/>
  <c r="H21"/>
  <c r="F22"/>
  <c r="H22"/>
  <c r="F23"/>
  <c r="H23"/>
  <c r="F24"/>
  <c r="H24"/>
  <c r="F25"/>
  <c r="H25"/>
  <c r="F26"/>
  <c r="H26"/>
  <c r="F27"/>
  <c r="H27"/>
  <c r="F28"/>
  <c r="H28"/>
  <c r="F29"/>
  <c r="H29"/>
  <c r="F30"/>
  <c r="H30"/>
  <c r="F31"/>
  <c r="H31"/>
  <c r="F32"/>
  <c r="H32"/>
  <c r="F33"/>
  <c r="H33"/>
  <c r="F34"/>
  <c r="H34"/>
  <c r="F35"/>
  <c r="H35"/>
  <c r="F36"/>
  <c r="H36"/>
  <c r="F37"/>
  <c r="H37"/>
  <c r="F38"/>
  <c r="H38"/>
  <c r="F39"/>
  <c r="H39"/>
  <c r="F40"/>
  <c r="H40"/>
  <c r="F41"/>
  <c r="H41"/>
  <c r="F42"/>
  <c r="H42"/>
  <c r="F43"/>
  <c r="H43"/>
  <c r="F44"/>
  <c r="H44"/>
  <c r="F8"/>
  <c r="H8"/>
  <c r="F7"/>
  <c r="H7"/>
  <c r="T9" i="4"/>
  <c r="T11"/>
  <c r="T10"/>
  <c r="T8"/>
  <c r="U9"/>
  <c r="U11"/>
  <c r="U10"/>
  <c r="U8"/>
</calcChain>
</file>

<file path=xl/sharedStrings.xml><?xml version="1.0" encoding="utf-8"?>
<sst xmlns="http://schemas.openxmlformats.org/spreadsheetml/2006/main" count="371" uniqueCount="362">
  <si>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</si>
  <si>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</si>
  <si>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</si>
  <si>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</si>
  <si>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</si>
  <si>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</si>
  <si>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</si>
  <si>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</si>
  <si>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</si>
  <si>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</si>
  <si>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</si>
  <si>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</si>
  <si>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</si>
  <si>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</si>
  <si>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</si>
  <si>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</si>
  <si>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</si>
  <si>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</si>
  <si>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</si>
  <si>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</si>
  <si>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</si>
  <si>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</si>
  <si>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</si>
  <si>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</si>
  <si>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</si>
  <si>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</si>
  <si>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</si>
  <si>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</si>
  <si>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</si>
  <si>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</si>
  <si>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</si>
  <si>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</si>
  <si>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</si>
  <si>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</si>
  <si>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</si>
  <si>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</si>
  <si>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</si>
  <si>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</si>
  <si>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</si>
  <si>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</si>
  <si>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</si>
  <si>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</si>
  <si>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</si>
  <si>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</si>
  <si>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</si>
  <si>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</si>
  <si>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</si>
  <si>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</si>
  <si>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</si>
  <si>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</si>
  <si>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</si>
  <si>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</si>
  <si>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</si>
  <si>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</si>
  <si>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</si>
  <si>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</si>
  <si>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</si>
  <si>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</si>
  <si>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</si>
  <si>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</si>
  <si>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</si>
  <si>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</si>
  <si>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</si>
  <si>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</si>
  <si>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</si>
  <si>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</si>
  <si>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</si>
  <si>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</si>
  <si>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</si>
  <si>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</si>
  <si>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</si>
  <si>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</si>
  <si>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</si>
  <si>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</si>
  <si>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</si>
  <si>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</si>
  <si>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</si>
  <si>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</si>
  <si>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</si>
  <si>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</si>
  <si>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</si>
  <si>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</si>
  <si>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</si>
  <si>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</si>
  <si>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</si>
  <si>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</si>
  <si>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</si>
  <si>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</si>
  <si>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</si>
  <si>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</si>
  <si>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</si>
  <si>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</si>
  <si>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</si>
  <si>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</si>
  <si>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</si>
  <si>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</si>
  <si>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</si>
  <si>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</si>
  <si>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</si>
  <si>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</si>
  <si>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</si>
  <si>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</si>
  <si>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</si>
  <si>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</si>
  <si>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</si>
  <si>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</si>
  <si>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</si>
  <si>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</si>
  <si>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</si>
  <si>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</si>
  <si>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</si>
  <si>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</si>
  <si>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</si>
  <si>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</si>
  <si>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</si>
  <si>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</si>
  <si>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</si>
  <si>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</si>
  <si>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</si>
  <si>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</si>
  <si>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</si>
  <si>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</si>
  <si>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</si>
  <si>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</si>
  <si>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</si>
  <si>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</si>
  <si>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</si>
  <si>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</si>
  <si>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</si>
  <si>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</si>
  <si>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</si>
  <si>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</si>
  <si>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</si>
  <si>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</si>
  <si>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</si>
  <si>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</si>
  <si>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</si>
  <si>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</si>
  <si>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</si>
  <si>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</si>
  <si>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</si>
  <si>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</si>
  <si>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</si>
  <si>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</si>
  <si>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</si>
  <si>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</si>
  <si>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</si>
  <si>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</si>
  <si>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</si>
  <si>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</si>
  <si>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</si>
  <si>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</si>
  <si>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</si>
  <si>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</si>
  <si>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</si>
  <si>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</si>
  <si>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</si>
  <si>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</si>
  <si>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</si>
  <si>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</si>
  <si>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</si>
  <si>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</si>
  <si>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</si>
  <si>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</si>
  <si>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</si>
  <si>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</si>
  <si>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</si>
  <si>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</si>
  <si>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</si>
  <si>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</si>
  <si>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</si>
  <si>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</si>
  <si>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</si>
  <si>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</si>
  <si>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</si>
  <si>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</si>
  <si>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</si>
  <si>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</si>
  <si>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</si>
  <si>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</si>
  <si>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</si>
  <si>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</si>
  <si>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</si>
  <si>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</si>
  <si>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</si>
  <si>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</si>
  <si>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</si>
  <si>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</si>
  <si>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</si>
  <si>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</si>
  <si>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</si>
  <si>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</si>
  <si>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</si>
  <si>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</si>
  <si>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</si>
  <si>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</si>
  <si>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</si>
  <si>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</si>
  <si>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</si>
  <si>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</si>
  <si>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</si>
  <si>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</si>
  <si>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</si>
  <si>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</si>
  <si>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</si>
  <si>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</si>
  <si>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</si>
  <si>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</si>
  <si>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</si>
  <si>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</si>
  <si>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</si>
  <si>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</si>
  <si>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</si>
  <si>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</si>
  <si>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</si>
  <si>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</si>
  <si>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</si>
  <si>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</si>
  <si>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</si>
  <si>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</si>
  <si>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</si>
  <si>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</si>
  <si>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</si>
  <si>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</si>
  <si>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</si>
  <si>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</si>
  <si>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</si>
  <si>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</si>
  <si>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</si>
  <si>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</si>
  <si>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</si>
  <si>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</si>
  <si>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</si>
  <si>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</si>
  <si>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</si>
  <si>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</si>
  <si>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</si>
  <si>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</si>
  <si>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</si>
  <si>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</si>
  <si>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</si>
  <si>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</si>
  <si>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</si>
  <si>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</si>
  <si>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</si>
  <si>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</si>
  <si>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</si>
  <si>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</si>
  <si>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</si>
  <si>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</si>
  <si>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</si>
  <si>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</si>
  <si>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</si>
  <si>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</si>
  <si>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</si>
  <si>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</si>
  <si>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</si>
  <si>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</si>
  <si>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</si>
  <si>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</si>
  <si>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</si>
  <si>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</si>
  <si>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</si>
  <si>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</si>
  <si>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</si>
  <si>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</si>
  <si>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</si>
  <si>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</si>
  <si>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</si>
  <si>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</si>
  <si>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</si>
  <si>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</si>
  <si>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</si>
  <si>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</si>
  <si>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</si>
  <si>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</si>
  <si>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</si>
  <si>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</si>
  <si>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</si>
  <si>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</si>
  <si>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</si>
  <si>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</si>
  <si>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</si>
  <si>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</si>
  <si>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</si>
  <si>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</si>
  <si>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</si>
  <si>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</si>
  <si>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</si>
  <si>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</si>
  <si>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</si>
  <si>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</si>
  <si>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</si>
  <si>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</si>
  <si>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</si>
  <si>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</si>
  <si>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</si>
  <si>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</si>
  <si>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</si>
  <si>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</si>
  <si>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</si>
  <si>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</si>
  <si>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</si>
  <si>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</si>
  <si>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</si>
  <si>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</si>
  <si>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</si>
  <si>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</si>
  <si>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</si>
  <si>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</si>
  <si>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</si>
  <si>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</si>
  <si>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</si>
  <si>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</si>
  <si>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</si>
  <si>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</si>
  <si>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</si>
  <si>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</si>
  <si>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</si>
  <si>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</si>
  <si>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</si>
  <si>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</si>
  <si>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</si>
  <si>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</si>
  <si>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</si>
  <si>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</si>
  <si>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</si>
  <si>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</si>
  <si>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</si>
  <si>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</si>
  <si>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</si>
  <si>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</si>
  <si>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</si>
  <si>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</si>
  <si>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</si>
  <si>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</si>
  <si>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</si>
  <si>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</si>
  <si>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</si>
  <si>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</si>
  <si>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</si>
  <si>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</si>
  <si>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</si>
  <si>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</si>
  <si>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</si>
  <si>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</si>
  <si>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</si>
  <si>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</si>
  <si>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A</t>
  </si>
  <si>
    <t>B</t>
  </si>
  <si>
    <t>C</t>
  </si>
  <si>
    <t>D</t>
  </si>
  <si>
    <t>PREDMET: TURISTIČKA GEOGRAFIJA</t>
  </si>
  <si>
    <t>NASTAVNIK: PROF. DR ĐURĐICA PEROVIĆ</t>
  </si>
  <si>
    <t>87/14</t>
  </si>
  <si>
    <t>Šoć Ivana</t>
  </si>
  <si>
    <t>159/14</t>
  </si>
  <si>
    <t>Dedejić Katarina</t>
  </si>
  <si>
    <t>108/14</t>
  </si>
  <si>
    <t>Cicović Jelena</t>
  </si>
  <si>
    <t>161/14</t>
  </si>
  <si>
    <t>Papović Ljubica</t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</si>
</sst>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charset val="238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10"/>
      <name val="Courier New"/>
      <family val="3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1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center" vertical="distributed" wrapText="1"/>
    </xf>
    <xf numFmtId="0" fontId="6" fillId="0" borderId="4" xfId="0" applyFont="1" applyBorder="1" applyAlignment="1" applyProtection="1">
      <alignment horizontal="center" vertical="distributed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1" fontId="7" fillId="2" borderId="5" xfId="0" applyNumberFormat="1" applyFont="1" applyFill="1" applyBorder="1" applyAlignment="1" applyProtection="1">
      <alignment horizontal="center" vertical="center"/>
    </xf>
    <xf numFmtId="1" fontId="2" fillId="2" borderId="5" xfId="0" applyNumberFormat="1" applyFont="1" applyFill="1" applyBorder="1" applyAlignment="1" applyProtection="1">
      <alignment horizontal="center" vertical="center"/>
    </xf>
    <xf numFmtId="1" fontId="7" fillId="2" borderId="6" xfId="0" applyNumberFormat="1" applyFont="1" applyFill="1" applyBorder="1" applyAlignment="1" applyProtection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 vertical="center"/>
    </xf>
    <xf numFmtId="1" fontId="7" fillId="2" borderId="7" xfId="0" applyNumberFormat="1" applyFont="1" applyFill="1" applyBorder="1" applyAlignment="1" applyProtection="1">
      <alignment horizontal="center" vertical="center"/>
    </xf>
    <xf numFmtId="1" fontId="2" fillId="2" borderId="7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distributed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1" fontId="7" fillId="0" borderId="6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1" fontId="7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" fontId="7" fillId="2" borderId="10" xfId="0" applyNumberFormat="1" applyFont="1" applyFill="1" applyBorder="1" applyAlignment="1" applyProtection="1">
      <alignment horizontal="center" vertical="center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7" fillId="2" borderId="11" xfId="0" applyNumberFormat="1" applyFont="1" applyFill="1" applyBorder="1" applyAlignment="1" applyProtection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16" fontId="0" fillId="0" borderId="3" xfId="0" applyNumberForma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1" fontId="7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3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/>
    <xf numFmtId="0" fontId="16" fillId="0" borderId="3" xfId="0" applyFont="1" applyBorder="1" applyAlignment="1" applyProtection="1">
      <alignment vertical="distributed"/>
      <protection locked="0"/>
    </xf>
    <xf numFmtId="0" fontId="10" fillId="2" borderId="3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1" fontId="7" fillId="0" borderId="5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  <protection locked="0"/>
    </xf>
    <xf numFmtId="2" fontId="19" fillId="0" borderId="3" xfId="0" applyNumberFormat="1" applyFont="1" applyBorder="1" applyAlignment="1" applyProtection="1">
      <alignment horizontal="center" vertical="center"/>
      <protection locked="0"/>
    </xf>
    <xf numFmtId="0" fontId="17" fillId="0" borderId="3" xfId="0" applyFont="1" applyBorder="1"/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49" fontId="17" fillId="0" borderId="3" xfId="0" applyNumberFormat="1" applyFont="1" applyBorder="1"/>
    <xf numFmtId="0" fontId="2" fillId="0" borderId="2" xfId="0" applyFont="1" applyBorder="1" applyAlignment="1" applyProtection="1">
      <alignment horizontal="left" vertical="center" wrapText="1"/>
      <protection locked="0"/>
    </xf>
    <xf numFmtId="0" fontId="12" fillId="3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1"/>
  <sheetViews>
    <sheetView topLeftCell="A31" workbookViewId="0">
      <selection activeCell="E35" sqref="E35"/>
    </sheetView>
  </sheetViews>
  <sheetFormatPr defaultRowHeight="12.75"/>
  <cols>
    <col min="1" max="1" width="12.140625" style="14" customWidth="1"/>
    <col min="2" max="2" width="26.42578125" style="14" customWidth="1"/>
    <col min="3" max="3" width="7.7109375" style="25" customWidth="1"/>
    <col min="4" max="4" width="8" style="25" customWidth="1"/>
    <col min="5" max="5" width="8.5703125" style="25" customWidth="1"/>
    <col min="6" max="6" width="7.42578125" style="25" customWidth="1"/>
    <col min="7" max="7" width="9.42578125" style="25" customWidth="1"/>
    <col min="8" max="8" width="8.28515625" style="25" customWidth="1"/>
    <col min="9" max="9" width="8" style="25" customWidth="1"/>
    <col min="10" max="16384" width="9.140625" style="14"/>
  </cols>
  <sheetData>
    <row r="1" spans="1:9" ht="32.25" customHeight="1">
      <c r="A1" s="98" t="s">
        <v>0</v>
      </c>
      <c r="B1" s="98"/>
      <c r="C1" s="98"/>
      <c r="D1" s="98"/>
      <c r="E1" s="98"/>
      <c r="F1" s="98"/>
      <c r="G1" s="98"/>
      <c r="H1" s="97" t="s">
        <v>1</v>
      </c>
      <c r="I1" s="97"/>
    </row>
    <row r="2" spans="1:9" ht="30" customHeight="1">
      <c r="A2" s="1" t="s">
        <v>18</v>
      </c>
      <c r="B2" s="1"/>
      <c r="C2" s="103" t="s">
        <v>19</v>
      </c>
      <c r="D2" s="103"/>
      <c r="E2" s="103"/>
      <c r="F2" s="103"/>
      <c r="G2" s="103"/>
      <c r="H2" s="103"/>
      <c r="I2" s="15"/>
    </row>
    <row r="3" spans="1:9" ht="30" customHeight="1">
      <c r="A3" s="2" t="s">
        <v>10</v>
      </c>
      <c r="B3" s="16" t="s">
        <v>11</v>
      </c>
      <c r="C3" s="101" t="s">
        <v>12</v>
      </c>
      <c r="D3" s="101"/>
      <c r="E3" s="99" t="s">
        <v>13</v>
      </c>
      <c r="F3" s="99"/>
      <c r="G3" s="99"/>
      <c r="H3" s="99"/>
      <c r="I3" s="99"/>
    </row>
    <row r="4" spans="1:9" ht="25.5" customHeight="1">
      <c r="A4" s="3" t="s">
        <v>8</v>
      </c>
      <c r="B4" s="102" t="s">
        <v>9</v>
      </c>
      <c r="C4" s="102"/>
      <c r="D4" s="102"/>
      <c r="E4" s="100" t="s">
        <v>2</v>
      </c>
      <c r="F4" s="100"/>
      <c r="G4" s="100"/>
      <c r="H4" s="96"/>
      <c r="I4" s="96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7.100000000000001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7.100000000000001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7.100000000000001" customHeight="1">
      <c r="A9" s="26" t="s">
        <v>22</v>
      </c>
      <c r="B9" s="36"/>
      <c r="C9" s="27"/>
      <c r="D9" s="27"/>
      <c r="E9" s="27"/>
      <c r="F9" s="10">
        <f t="shared" ref="F9:F44" si="0">C9+D9+E9</f>
        <v>0</v>
      </c>
      <c r="G9" s="28"/>
      <c r="H9" s="11">
        <f t="shared" ref="H9:H44" si="1">F9+G9</f>
        <v>0</v>
      </c>
      <c r="I9" s="29"/>
    </row>
    <row r="10" spans="1:9" s="30" customFormat="1" ht="17.100000000000001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7.100000000000001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7.100000000000001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7.100000000000001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7.100000000000001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7.100000000000001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7.100000000000001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7.100000000000001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7.100000000000001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7.100000000000001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7.100000000000001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7.100000000000001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7.100000000000001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7.100000000000001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7.100000000000001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7.100000000000001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7.100000000000001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7.100000000000001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7.100000000000001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7.100000000000001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7.100000000000001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7.100000000000001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7.100000000000001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7.100000000000001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7.100000000000001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7.100000000000001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7.100000000000001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7.100000000000001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7.100000000000001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7.100000000000001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7.100000000000001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7.100000000000001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7.100000000000001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7.100000000000001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7.100000000000001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7.100000000000001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7.100000000000001" customHeight="1">
      <c r="A46" s="26" t="s">
        <v>59</v>
      </c>
      <c r="B46" s="36"/>
      <c r="C46" s="27"/>
      <c r="D46" s="27"/>
      <c r="E46" s="27"/>
      <c r="F46" s="10">
        <f t="shared" ref="F46:F109" si="2">C46+D46+E46</f>
        <v>0</v>
      </c>
      <c r="G46" s="28"/>
      <c r="H46" s="11">
        <f t="shared" ref="H46:H109" si="3">F46+G46</f>
        <v>0</v>
      </c>
      <c r="I46" s="29"/>
    </row>
    <row r="47" spans="1:9" ht="17.100000000000001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7.100000000000001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7.100000000000001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7.100000000000001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7.100000000000001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7.100000000000001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7.100000000000001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7.100000000000001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7.100000000000001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7.100000000000001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7.100000000000001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7.100000000000001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7.100000000000001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7.100000000000001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7.100000000000001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7.100000000000001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7.100000000000001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7.100000000000001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7.100000000000001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7.100000000000001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7.100000000000001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7.100000000000001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7.100000000000001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7.100000000000001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7.100000000000001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7.100000000000001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7.100000000000001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7.100000000000001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7.100000000000001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7.100000000000001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7.100000000000001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7.100000000000001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7.100000000000001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7.100000000000001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7.100000000000001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7.100000000000001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7.100000000000001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7.100000000000001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7.100000000000001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7.100000000000001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7.100000000000001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7.100000000000001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7.100000000000001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7.100000000000001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7.100000000000001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7.100000000000001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7.100000000000001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7.100000000000001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7.100000000000001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7.100000000000001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7.100000000000001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7.100000000000001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7.100000000000001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7.100000000000001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7.100000000000001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7.100000000000001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7.100000000000001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7.100000000000001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7.100000000000001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7.100000000000001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7.100000000000001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7.100000000000001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7.100000000000001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7.100000000000001" customHeight="1">
      <c r="A110" s="26" t="s">
        <v>123</v>
      </c>
      <c r="B110" s="36"/>
      <c r="C110" s="27"/>
      <c r="D110" s="27"/>
      <c r="E110" s="27"/>
      <c r="F110" s="10">
        <f t="shared" ref="F110:F173" si="4">C110+D110+E110</f>
        <v>0</v>
      </c>
      <c r="G110" s="28"/>
      <c r="H110" s="11">
        <f t="shared" ref="H110:H173" si="5">F110+G110</f>
        <v>0</v>
      </c>
      <c r="I110" s="29"/>
    </row>
    <row r="111" spans="1:9" ht="17.100000000000001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7.100000000000001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7.100000000000001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7.100000000000001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7.100000000000001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7.100000000000001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7.100000000000001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7.100000000000001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7.100000000000001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7.100000000000001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7.100000000000001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7.100000000000001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7.100000000000001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7.100000000000001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7.100000000000001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7.100000000000001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7.100000000000001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7.100000000000001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7.100000000000001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7.100000000000001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7.100000000000001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7.100000000000001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7.100000000000001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7.100000000000001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7.100000000000001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7.100000000000001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7.100000000000001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7.100000000000001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7.100000000000001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7.100000000000001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7.100000000000001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7.100000000000001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7.100000000000001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7.100000000000001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7.100000000000001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7.100000000000001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7.100000000000001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7.100000000000001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7.100000000000001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7.100000000000001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7.100000000000001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7.100000000000001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7.100000000000001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7.100000000000001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7.100000000000001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7.100000000000001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7.100000000000001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7.100000000000001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7.100000000000001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7.100000000000001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7.100000000000001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7.100000000000001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7.100000000000001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7.100000000000001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7.100000000000001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7.100000000000001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7.100000000000001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7.100000000000001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7.100000000000001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7.100000000000001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7.100000000000001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7.100000000000001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7.100000000000001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7.100000000000001" customHeight="1">
      <c r="A174" s="26" t="s">
        <v>187</v>
      </c>
      <c r="B174" s="36"/>
      <c r="C174" s="27"/>
      <c r="D174" s="27"/>
      <c r="E174" s="27"/>
      <c r="F174" s="10">
        <f t="shared" ref="F174:F231" si="6">C174+D174+E174</f>
        <v>0</v>
      </c>
      <c r="G174" s="28"/>
      <c r="H174" s="11">
        <f t="shared" ref="H174:H231" si="7">F174+G174</f>
        <v>0</v>
      </c>
      <c r="I174" s="29"/>
    </row>
    <row r="175" spans="1:9" ht="17.100000000000001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7.100000000000001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7.100000000000001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7.100000000000001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7.100000000000001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7.100000000000001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7.100000000000001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7.100000000000001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7.100000000000001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7.100000000000001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7.100000000000001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7.100000000000001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7.100000000000001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7.100000000000001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7.100000000000001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7.100000000000001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7.100000000000001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7.100000000000001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7.100000000000001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7.100000000000001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7.100000000000001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7.100000000000001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7.100000000000001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7.100000000000001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7.100000000000001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7.100000000000001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7.100000000000001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7.100000000000001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7.100000000000001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7.100000000000001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7.100000000000001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7.100000000000001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7.100000000000001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7.100000000000001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7.100000000000001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7.100000000000001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7.100000000000001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7.100000000000001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7.100000000000001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7.100000000000001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7.100000000000001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7.100000000000001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7.100000000000001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7.100000000000001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7.100000000000001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7.100000000000001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7.100000000000001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7.100000000000001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7.100000000000001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7.100000000000001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10" ht="17.100000000000001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10" ht="17.100000000000001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10" ht="17.100000000000001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7.100000000000001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7.100000000000001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7.100000000000001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7.100000000000001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7.100000000000001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7.100000000000001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7.100000000000001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7.100000000000001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7.100000000000001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7.100000000000001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7.100000000000001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7.100000000000001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7.100000000000001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7.100000000000001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7.100000000000001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7.100000000000001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7.100000000000001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7.100000000000001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7.100000000000001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7.100000000000001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7.100000000000001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7.100000000000001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7.100000000000001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7.100000000000001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7.100000000000001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7.100000000000001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7.100000000000001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7.100000000000001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7.100000000000001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7.100000000000001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7.100000000000001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7.100000000000001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7.100000000000001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7.100000000000001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7.100000000000001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7.100000000000001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7.100000000000001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7.100000000000001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7.100000000000001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7.100000000000001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7.100000000000001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7.100000000000001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7.100000000000001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7.100000000000001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7.100000000000001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7.100000000000001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7.100000000000001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7.100000000000001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7.100000000000001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7.100000000000001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7.100000000000001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7.100000000000001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7.100000000000001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7.100000000000001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7.100000000000001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7.100000000000001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7.100000000000001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7.100000000000001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7.100000000000001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7.100000000000001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7.100000000000001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7.100000000000001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7.100000000000001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7.100000000000001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7.100000000000001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7.100000000000001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7.100000000000001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7.100000000000001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7.100000000000001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7.100000000000001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7.100000000000001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7.100000000000001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7.100000000000001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7.100000000000001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7.100000000000001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7.100000000000001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7.100000000000001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7.100000000000001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7.100000000000001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7.100000000000001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7.100000000000001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7.100000000000001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7.100000000000001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7.100000000000001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7.100000000000001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7.100000000000001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7.100000000000001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7.100000000000001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7.100000000000001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7.100000000000001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7.100000000000001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7.100000000000001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7.100000000000001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1" ht="17.100000000000001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1" ht="17.100000000000001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7.100000000000001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7.100000000000001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7.100000000000001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7.100000000000001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1:11" ht="17.100000000000001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1:11" ht="17.100000000000001" customHeight="1">
      <c r="B328" s="54"/>
      <c r="C328" s="14"/>
      <c r="G328" s="58"/>
      <c r="J328" s="25"/>
    </row>
    <row r="329" spans="1:11" ht="17.100000000000001" customHeight="1">
      <c r="B329" s="54"/>
      <c r="C329" s="14"/>
      <c r="G329" s="58"/>
      <c r="J329" s="25"/>
    </row>
    <row r="330" spans="1:11" ht="17.100000000000001" customHeight="1">
      <c r="B330" s="54"/>
      <c r="C330" s="14"/>
      <c r="G330" s="58"/>
      <c r="J330" s="25"/>
    </row>
    <row r="331" spans="1:11" ht="17.100000000000001" customHeight="1">
      <c r="B331" s="54"/>
      <c r="C331" s="14"/>
      <c r="J331" s="25"/>
    </row>
    <row r="332" spans="1:11" ht="17.100000000000001" customHeight="1">
      <c r="B332" s="54"/>
      <c r="C332" s="14"/>
      <c r="J332" s="25"/>
    </row>
    <row r="333" spans="1:11" ht="17.100000000000001" customHeight="1">
      <c r="B333" s="54"/>
      <c r="C333" s="14"/>
      <c r="J333" s="25"/>
    </row>
    <row r="334" spans="1:11" ht="17.100000000000001" customHeight="1">
      <c r="A334" s="54"/>
    </row>
    <row r="335" spans="1:11" ht="17.100000000000001" customHeight="1">
      <c r="A335" s="54"/>
    </row>
    <row r="336" spans="1:11" ht="17.100000000000001" customHeight="1">
      <c r="A336" s="54"/>
    </row>
    <row r="337" spans="1:1" ht="17.100000000000001" customHeight="1">
      <c r="A337" s="54"/>
    </row>
    <row r="338" spans="1:1" ht="17.100000000000001" customHeight="1">
      <c r="A338" s="54"/>
    </row>
    <row r="339" spans="1:1" ht="17.100000000000001" customHeight="1">
      <c r="A339" s="54"/>
    </row>
    <row r="340" spans="1:1" ht="17.100000000000001" customHeight="1">
      <c r="A340" s="54"/>
    </row>
    <row r="341" spans="1:1" ht="17.100000000000001" customHeight="1">
      <c r="A341" s="54"/>
    </row>
    <row r="342" spans="1:1" ht="17.100000000000001" customHeight="1">
      <c r="A342" s="54"/>
    </row>
    <row r="343" spans="1:1" ht="17.100000000000001" customHeight="1">
      <c r="A343" s="54"/>
    </row>
    <row r="344" spans="1:1" ht="17.100000000000001" customHeight="1">
      <c r="A344" s="54"/>
    </row>
    <row r="345" spans="1:1" ht="17.100000000000001" customHeight="1"/>
    <row r="346" spans="1:1" ht="17.100000000000001" customHeight="1"/>
    <row r="347" spans="1:1" ht="17.100000000000001" customHeight="1"/>
    <row r="348" spans="1:1" ht="17.100000000000001" customHeight="1"/>
    <row r="349" spans="1:1" ht="17.100000000000001" customHeight="1"/>
    <row r="350" spans="1:1" ht="17.100000000000001" customHeight="1"/>
    <row r="351" spans="1:1" ht="17.100000000000001" customHeight="1"/>
    <row r="352" spans="1:1" ht="17.100000000000001" customHeight="1"/>
    <row r="353" ht="17.100000000000001" customHeight="1"/>
    <row r="354" ht="17.100000000000001" customHeight="1"/>
    <row r="355" ht="17.100000000000001" customHeight="1"/>
    <row r="356" ht="17.100000000000001" customHeight="1"/>
    <row r="357" ht="17.100000000000001" customHeight="1"/>
    <row r="358" ht="17.100000000000001" customHeight="1"/>
    <row r="359" ht="17.100000000000001" customHeight="1"/>
    <row r="360" ht="17.100000000000001" customHeight="1"/>
    <row r="361" ht="17.100000000000001" customHeight="1"/>
    <row r="362" ht="17.100000000000001" customHeight="1"/>
    <row r="363" ht="17.100000000000001" customHeight="1"/>
    <row r="364" ht="17.100000000000001" customHeight="1"/>
    <row r="365" ht="17.100000000000001" customHeight="1"/>
    <row r="366" ht="17.100000000000001" customHeight="1"/>
    <row r="367" ht="17.100000000000001" customHeight="1"/>
    <row r="368" ht="17.100000000000001" customHeight="1"/>
    <row r="369" ht="17.100000000000001" customHeight="1"/>
    <row r="370" ht="17.100000000000001" customHeight="1"/>
    <row r="371" ht="17.100000000000001" customHeight="1"/>
    <row r="372" ht="17.100000000000001" customHeight="1"/>
    <row r="373" ht="17.100000000000001" customHeight="1"/>
    <row r="374" ht="17.100000000000001" customHeight="1"/>
    <row r="375" ht="17.100000000000001" customHeight="1"/>
    <row r="376" ht="17.100000000000001" customHeight="1"/>
    <row r="377" ht="17.100000000000001" customHeight="1"/>
    <row r="378" ht="17.100000000000001" customHeight="1"/>
    <row r="379" ht="17.100000000000001" customHeight="1"/>
    <row r="380" ht="17.100000000000001" customHeight="1"/>
    <row r="381" ht="17.100000000000001" customHeight="1"/>
    <row r="382" ht="17.100000000000001" customHeight="1"/>
    <row r="383" ht="17.100000000000001" customHeight="1"/>
    <row r="384" ht="17.100000000000001" customHeight="1"/>
    <row r="385" ht="17.100000000000001" customHeight="1"/>
    <row r="386" ht="17.100000000000001" customHeight="1"/>
    <row r="387" ht="17.100000000000001" customHeight="1"/>
    <row r="388" ht="17.100000000000001" customHeight="1"/>
    <row r="389" ht="17.100000000000001" customHeight="1"/>
    <row r="390" ht="17.100000000000001" customHeight="1"/>
    <row r="391" ht="17.100000000000001" customHeight="1"/>
    <row r="392" ht="17.100000000000001" customHeight="1"/>
    <row r="393" ht="17.100000000000001" customHeight="1"/>
    <row r="394" ht="17.100000000000001" customHeight="1"/>
    <row r="395" ht="17.100000000000001" customHeight="1"/>
    <row r="396" ht="17.100000000000001" customHeight="1"/>
    <row r="397" ht="17.100000000000001" customHeight="1"/>
    <row r="398" ht="17.100000000000001" customHeight="1"/>
    <row r="399" ht="17.100000000000001" customHeight="1"/>
    <row r="400" ht="17.100000000000001" customHeight="1"/>
    <row r="401" ht="17.100000000000001" customHeight="1"/>
    <row r="402" ht="17.100000000000001" customHeight="1"/>
    <row r="403" ht="17.100000000000001" customHeight="1"/>
    <row r="404" ht="17.100000000000001" customHeight="1"/>
    <row r="405" ht="17.100000000000001" customHeight="1"/>
    <row r="406" ht="17.100000000000001" customHeight="1"/>
    <row r="407" ht="17.100000000000001" customHeight="1"/>
    <row r="408" ht="17.100000000000001" customHeight="1"/>
    <row r="409" ht="17.100000000000001" customHeight="1"/>
    <row r="410" ht="17.100000000000001" customHeight="1"/>
    <row r="411" ht="17.100000000000001" customHeight="1"/>
    <row r="412" ht="17.100000000000001" customHeight="1"/>
    <row r="413" ht="17.100000000000001" customHeight="1"/>
    <row r="414" ht="17.100000000000001" customHeight="1"/>
    <row r="415" ht="17.100000000000001" customHeight="1"/>
    <row r="416" ht="17.100000000000001" customHeight="1"/>
    <row r="417" ht="17.100000000000001" customHeight="1"/>
    <row r="418" ht="17.100000000000001" customHeight="1"/>
    <row r="419" ht="17.100000000000001" customHeight="1"/>
    <row r="420" ht="17.100000000000001" customHeight="1"/>
    <row r="421" ht="17.100000000000001" customHeight="1"/>
    <row r="422" ht="17.100000000000001" customHeight="1"/>
    <row r="423" ht="17.100000000000001" customHeight="1"/>
    <row r="424" ht="17.100000000000001" customHeight="1"/>
    <row r="425" ht="17.100000000000001" customHeight="1"/>
    <row r="426" ht="17.100000000000001" customHeight="1"/>
    <row r="427" ht="17.100000000000001" customHeight="1"/>
    <row r="428" ht="17.100000000000001" customHeight="1"/>
    <row r="429" ht="17.100000000000001" customHeight="1"/>
    <row r="430" ht="17.100000000000001" customHeight="1"/>
    <row r="431" ht="17.100000000000001" customHeight="1"/>
    <row r="432" ht="17.100000000000001" customHeight="1"/>
    <row r="433" ht="17.100000000000001" customHeight="1"/>
    <row r="434" ht="17.100000000000001" customHeight="1"/>
    <row r="435" ht="17.100000000000001" customHeight="1"/>
    <row r="436" ht="17.100000000000001" customHeight="1"/>
    <row r="437" ht="17.100000000000001" customHeight="1"/>
    <row r="438" ht="17.100000000000001" customHeight="1"/>
    <row r="439" ht="17.100000000000001" customHeight="1"/>
    <row r="440" ht="17.100000000000001" customHeight="1"/>
    <row r="441" ht="17.100000000000001" customHeight="1"/>
    <row r="442" ht="17.100000000000001" customHeight="1"/>
    <row r="443" ht="17.100000000000001" customHeight="1"/>
    <row r="444" ht="17.100000000000001" customHeight="1"/>
    <row r="445" ht="17.100000000000001" customHeight="1"/>
    <row r="446" ht="17.100000000000001" customHeight="1"/>
    <row r="447" ht="17.100000000000001" customHeight="1"/>
    <row r="448" ht="17.100000000000001" customHeight="1"/>
    <row r="449" ht="17.100000000000001" customHeight="1"/>
    <row r="450" ht="17.100000000000001" customHeight="1"/>
    <row r="451" ht="17.100000000000001" customHeight="1"/>
    <row r="452" ht="17.100000000000001" customHeight="1"/>
    <row r="453" ht="17.100000000000001" customHeight="1"/>
    <row r="454" ht="17.100000000000001" customHeight="1"/>
    <row r="455" ht="17.100000000000001" customHeight="1"/>
    <row r="456" ht="17.100000000000001" customHeight="1"/>
    <row r="457" ht="17.100000000000001" customHeight="1"/>
    <row r="458" ht="17.100000000000001" customHeight="1"/>
    <row r="459" ht="17.100000000000001" customHeight="1"/>
    <row r="460" ht="17.100000000000001" customHeight="1"/>
    <row r="461" ht="17.100000000000001" customHeight="1"/>
    <row r="462" ht="17.100000000000001" customHeight="1"/>
    <row r="463" ht="17.100000000000001" customHeight="1"/>
    <row r="464" ht="17.100000000000001" customHeight="1"/>
    <row r="465" ht="17.100000000000001" customHeight="1"/>
    <row r="466" ht="17.100000000000001" customHeight="1"/>
    <row r="467" ht="17.100000000000001" customHeight="1"/>
    <row r="468" ht="17.100000000000001" customHeight="1"/>
    <row r="469" ht="17.100000000000001" customHeight="1"/>
    <row r="470" ht="17.100000000000001" customHeight="1"/>
    <row r="471" ht="17.100000000000001" customHeight="1"/>
    <row r="472" ht="17.100000000000001" customHeight="1"/>
    <row r="473" ht="17.100000000000001" customHeight="1"/>
    <row r="474" ht="17.100000000000001" customHeight="1"/>
    <row r="475" ht="17.100000000000001" customHeight="1"/>
    <row r="476" ht="17.100000000000001" customHeight="1"/>
    <row r="477" ht="17.100000000000001" customHeight="1"/>
    <row r="478" ht="17.100000000000001" customHeight="1"/>
    <row r="479" ht="17.100000000000001" customHeight="1"/>
    <row r="480" ht="17.100000000000001" customHeight="1"/>
    <row r="481" ht="17.100000000000001" customHeight="1"/>
    <row r="482" ht="17.100000000000001" customHeight="1"/>
    <row r="483" ht="17.100000000000001" customHeight="1"/>
    <row r="484" ht="17.100000000000001" customHeight="1"/>
    <row r="485" ht="17.100000000000001" customHeight="1"/>
    <row r="486" ht="17.100000000000001" customHeight="1"/>
    <row r="487" ht="17.100000000000001" customHeight="1"/>
    <row r="488" ht="17.100000000000001" customHeight="1"/>
    <row r="489" ht="17.100000000000001" customHeight="1"/>
    <row r="490" ht="17.100000000000001" customHeight="1"/>
    <row r="491" ht="17.100000000000001" customHeight="1"/>
    <row r="492" ht="17.100000000000001" customHeight="1"/>
    <row r="493" ht="17.100000000000001" customHeight="1"/>
    <row r="494" ht="17.100000000000001" customHeight="1"/>
    <row r="495" ht="17.100000000000001" customHeight="1"/>
    <row r="496" ht="17.100000000000001" customHeight="1"/>
    <row r="497" ht="17.100000000000001" customHeight="1"/>
    <row r="498" ht="17.100000000000001" customHeight="1"/>
    <row r="499" ht="17.100000000000001" customHeight="1"/>
    <row r="500" ht="17.100000000000001" customHeight="1"/>
    <row r="501" ht="17.100000000000001" customHeight="1"/>
  </sheetData>
  <mergeCells count="8">
    <mergeCell ref="H4:I4"/>
    <mergeCell ref="H1:I1"/>
    <mergeCell ref="A1:G1"/>
    <mergeCell ref="E3:I3"/>
    <mergeCell ref="E4:G4"/>
    <mergeCell ref="C3:D3"/>
    <mergeCell ref="B4:D4"/>
    <mergeCell ref="C2:H2"/>
  </mergeCells>
  <phoneticPr fontId="8" type="noConversion"/>
  <pageMargins left="0.5" right="0.34" top="0.7" bottom="0.4" header="0.19" footer="0.17"/>
  <pageSetup paperSize="9" orientation="portrait" blackAndWhite="1" verticalDpi="0" r:id="rId1"/>
  <headerFooter alignWithMargins="0">
    <oddHeader>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showGridLines="0" tabSelected="1" zoomScale="80" workbookViewId="0">
      <selection activeCell="V24" sqref="V24"/>
    </sheetView>
  </sheetViews>
  <sheetFormatPr defaultRowHeight="12.75"/>
  <cols>
    <col min="1" max="1" width="7.85546875" style="14" customWidth="1"/>
    <col min="2" max="2" width="12.85546875" style="14" customWidth="1"/>
    <col min="3" max="3" width="27.42578125" style="14" customWidth="1"/>
    <col min="4" max="4" width="8.140625" style="25" customWidth="1"/>
    <col min="5" max="5" width="7.5703125" style="25" customWidth="1"/>
    <col min="6" max="6" width="7.7109375" style="25" customWidth="1"/>
    <col min="7" max="7" width="8" style="58" hidden="1" customWidth="1"/>
    <col min="8" max="9" width="8.5703125" style="25" customWidth="1"/>
    <col min="10" max="10" width="8.5703125" style="58" hidden="1" customWidth="1"/>
    <col min="11" max="11" width="7.42578125" style="80" customWidth="1"/>
    <col min="12" max="13" width="9.42578125" style="25" customWidth="1"/>
    <col min="14" max="14" width="9.42578125" style="25" hidden="1" customWidth="1"/>
    <col min="15" max="15" width="8.28515625" style="80" customWidth="1"/>
    <col min="16" max="16" width="8" style="25" customWidth="1"/>
    <col min="17" max="16384" width="9.140625" style="14"/>
  </cols>
  <sheetData>
    <row r="1" spans="1:21" ht="32.2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61"/>
      <c r="M1" s="61"/>
      <c r="N1" s="61"/>
      <c r="O1" s="81"/>
      <c r="P1" s="61"/>
      <c r="R1" s="97" t="s">
        <v>1</v>
      </c>
      <c r="S1" s="97"/>
    </row>
    <row r="2" spans="1:21" ht="30" customHeight="1">
      <c r="A2" s="66" t="s">
        <v>343</v>
      </c>
      <c r="B2" s="1"/>
      <c r="C2" s="67"/>
      <c r="D2" s="60"/>
      <c r="E2" s="60"/>
      <c r="F2" s="60"/>
      <c r="G2" s="68"/>
      <c r="H2" s="60"/>
      <c r="I2" s="60"/>
      <c r="J2" s="68"/>
      <c r="K2" s="77"/>
      <c r="L2" s="60"/>
      <c r="M2" s="60"/>
      <c r="N2" s="60"/>
      <c r="O2" s="82"/>
      <c r="P2" s="62"/>
    </row>
    <row r="3" spans="1:21" ht="30" customHeight="1">
      <c r="A3" s="104" t="s">
        <v>340</v>
      </c>
      <c r="B3" s="104"/>
      <c r="C3" s="104"/>
      <c r="D3" s="105" t="s">
        <v>353</v>
      </c>
      <c r="E3" s="105"/>
      <c r="F3" s="105"/>
      <c r="G3" s="105"/>
      <c r="H3" s="105"/>
      <c r="I3" s="105"/>
      <c r="J3" s="105"/>
      <c r="K3" s="105"/>
      <c r="L3" s="106"/>
      <c r="M3" s="106"/>
      <c r="N3" s="106"/>
      <c r="O3" s="106"/>
      <c r="P3" s="14"/>
    </row>
    <row r="4" spans="1:21" ht="25.5" customHeight="1">
      <c r="A4" s="107" t="s">
        <v>352</v>
      </c>
      <c r="B4" s="107"/>
      <c r="C4" s="107"/>
      <c r="D4" s="107"/>
      <c r="E4" s="109" t="s">
        <v>344</v>
      </c>
      <c r="F4" s="109"/>
      <c r="G4" s="109"/>
      <c r="H4" s="109"/>
      <c r="I4" s="109"/>
      <c r="J4" s="109"/>
      <c r="K4" s="109"/>
      <c r="L4" s="96"/>
      <c r="M4" s="96"/>
      <c r="N4" s="96"/>
      <c r="O4" s="96"/>
      <c r="P4" s="64"/>
    </row>
    <row r="5" spans="1:21" ht="8.25" customHeight="1">
      <c r="A5" s="17"/>
      <c r="B5" s="17"/>
      <c r="C5" s="18"/>
      <c r="D5" s="18"/>
      <c r="E5" s="18"/>
      <c r="F5" s="18"/>
      <c r="G5" s="69"/>
      <c r="H5" s="19"/>
      <c r="I5" s="19"/>
      <c r="J5" s="71"/>
      <c r="K5" s="78"/>
      <c r="L5" s="63"/>
      <c r="M5" s="63"/>
      <c r="N5" s="63"/>
      <c r="O5" s="83"/>
      <c r="P5" s="14"/>
    </row>
    <row r="6" spans="1:21" s="20" customFormat="1" ht="25.5" customHeight="1">
      <c r="A6" s="75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76"/>
      <c r="H6" s="6" t="s">
        <v>16</v>
      </c>
      <c r="I6" s="6" t="s">
        <v>346</v>
      </c>
      <c r="J6" s="76"/>
      <c r="K6" s="84" t="s">
        <v>6</v>
      </c>
      <c r="L6" s="6" t="s">
        <v>7</v>
      </c>
      <c r="M6" s="6" t="s">
        <v>347</v>
      </c>
      <c r="N6" s="6"/>
      <c r="O6" s="84" t="s">
        <v>17</v>
      </c>
      <c r="P6" s="6" t="s">
        <v>5</v>
      </c>
    </row>
    <row r="7" spans="1:21" s="25" customFormat="1" ht="17.100000000000001" customHeight="1">
      <c r="A7" s="55">
        <v>1</v>
      </c>
      <c r="B7" s="95" t="s">
        <v>354</v>
      </c>
      <c r="C7" s="88" t="s">
        <v>355</v>
      </c>
      <c r="D7" s="73"/>
      <c r="E7" s="73">
        <v>8</v>
      </c>
      <c r="F7" s="73"/>
      <c r="G7" s="89"/>
      <c r="H7" s="90"/>
      <c r="I7" s="90"/>
      <c r="J7" s="89"/>
      <c r="K7" s="91"/>
      <c r="L7" s="92"/>
      <c r="M7" s="92"/>
      <c r="N7" s="89"/>
      <c r="O7" s="93"/>
      <c r="P7" s="94"/>
    </row>
    <row r="8" spans="1:21" s="25" customFormat="1" ht="17.100000000000001" customHeight="1">
      <c r="A8" s="55">
        <v>2</v>
      </c>
      <c r="B8" s="95" t="s">
        <v>356</v>
      </c>
      <c r="C8" s="88" t="s">
        <v>357</v>
      </c>
      <c r="D8" s="73"/>
      <c r="E8" s="73">
        <v>10</v>
      </c>
      <c r="F8" s="73"/>
      <c r="G8" s="89"/>
      <c r="H8" s="90"/>
      <c r="I8" s="90"/>
      <c r="J8" s="89"/>
      <c r="K8" s="91"/>
      <c r="L8" s="92"/>
      <c r="M8" s="92"/>
      <c r="N8" s="89"/>
      <c r="O8" s="93"/>
      <c r="P8" s="94"/>
      <c r="S8" s="86" t="s">
        <v>348</v>
      </c>
      <c r="T8" s="86">
        <f>COUNTIF(P$7:P$12,"A")</f>
        <v>0</v>
      </c>
      <c r="U8" s="87" t="e">
        <f>T8/#REF!*100</f>
        <v>#REF!</v>
      </c>
    </row>
    <row r="9" spans="1:21" s="25" customFormat="1" ht="17.100000000000001" customHeight="1">
      <c r="A9" s="55">
        <v>3</v>
      </c>
      <c r="B9" s="95" t="s">
        <v>358</v>
      </c>
      <c r="C9" s="88" t="s">
        <v>359</v>
      </c>
      <c r="D9" s="73"/>
      <c r="E9" s="73">
        <v>5</v>
      </c>
      <c r="F9" s="73"/>
      <c r="G9" s="89"/>
      <c r="H9" s="90"/>
      <c r="I9" s="90"/>
      <c r="J9" s="89"/>
      <c r="K9" s="91"/>
      <c r="L9" s="92"/>
      <c r="M9" s="92"/>
      <c r="N9" s="89"/>
      <c r="O9" s="93"/>
      <c r="P9" s="94"/>
      <c r="S9" s="86" t="s">
        <v>349</v>
      </c>
      <c r="T9" s="86">
        <f>COUNTIF(P$7:P$12,"B")</f>
        <v>0</v>
      </c>
      <c r="U9" s="87" t="e">
        <f>T9/#REF!*100</f>
        <v>#REF!</v>
      </c>
    </row>
    <row r="10" spans="1:21" s="30" customFormat="1" ht="17.100000000000001" customHeight="1">
      <c r="A10" s="55">
        <v>4</v>
      </c>
      <c r="B10" s="95" t="s">
        <v>360</v>
      </c>
      <c r="C10" s="88" t="s">
        <v>361</v>
      </c>
      <c r="D10" s="73"/>
      <c r="E10" s="73">
        <v>7</v>
      </c>
      <c r="F10" s="73"/>
      <c r="G10" s="89"/>
      <c r="H10" s="90"/>
      <c r="I10" s="90"/>
      <c r="J10" s="89"/>
      <c r="K10" s="91"/>
      <c r="L10" s="92"/>
      <c r="M10" s="92"/>
      <c r="N10" s="89"/>
      <c r="O10" s="93"/>
      <c r="P10" s="94"/>
      <c r="S10" s="86" t="s">
        <v>350</v>
      </c>
      <c r="T10" s="86">
        <f>COUNTIF(P$7:P$12,"C")</f>
        <v>0</v>
      </c>
      <c r="U10" s="87" t="e">
        <f>T10/#REF!*100</f>
        <v>#REF!</v>
      </c>
    </row>
    <row r="11" spans="1:21" s="25" customFormat="1" ht="17.100000000000001" customHeight="1">
      <c r="A11" s="55">
        <v>5</v>
      </c>
      <c r="B11" s="95"/>
      <c r="C11" s="88"/>
      <c r="D11" s="73"/>
      <c r="E11" s="73"/>
      <c r="F11" s="73"/>
      <c r="G11" s="89"/>
      <c r="H11" s="90"/>
      <c r="I11" s="90"/>
      <c r="J11" s="89"/>
      <c r="K11" s="91"/>
      <c r="L11" s="92"/>
      <c r="M11" s="92"/>
      <c r="N11" s="89"/>
      <c r="O11" s="93"/>
      <c r="P11" s="94"/>
      <c r="S11" s="86" t="s">
        <v>351</v>
      </c>
      <c r="T11" s="86">
        <f>COUNTIF(P$7:P$12,"D")</f>
        <v>0</v>
      </c>
      <c r="U11" s="87" t="e">
        <f>T11/#REF!*100</f>
        <v>#REF!</v>
      </c>
    </row>
    <row r="12" spans="1:21" ht="17.100000000000001" customHeight="1">
      <c r="A12" s="65">
        <v>97</v>
      </c>
      <c r="B12" s="74"/>
      <c r="C12" s="74"/>
      <c r="D12" s="73"/>
      <c r="E12" s="73"/>
      <c r="F12" s="73"/>
      <c r="G12" s="70"/>
      <c r="H12" s="27"/>
      <c r="I12" s="27"/>
      <c r="J12" s="70"/>
      <c r="K12" s="79"/>
      <c r="L12" s="28"/>
      <c r="M12" s="28"/>
      <c r="N12" s="72"/>
      <c r="O12" s="85"/>
      <c r="P12" s="24"/>
    </row>
  </sheetData>
  <mergeCells count="7">
    <mergeCell ref="R1:S1"/>
    <mergeCell ref="A3:C3"/>
    <mergeCell ref="D3:O3"/>
    <mergeCell ref="A4:D4"/>
    <mergeCell ref="L4:O4"/>
    <mergeCell ref="A1:K1"/>
    <mergeCell ref="E4:K4"/>
  </mergeCells>
  <phoneticPr fontId="8" type="noConversion"/>
  <pageMargins left="0.5" right="0.34" top="0.7" bottom="0.4" header="0.19" footer="0.17"/>
  <pageSetup paperSize="9" orientation="landscape" blackAndWhite="1" r:id="rId1"/>
  <headerFooter alignWithMargins="0">
    <oddHeader>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TURIZAM</vt:lpstr>
      <vt:lpstr>HOTELIJERSTVO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Ranka</cp:lastModifiedBy>
  <cp:lastPrinted>2015-02-02T07:52:42Z</cp:lastPrinted>
  <dcterms:created xsi:type="dcterms:W3CDTF">2006-10-06T17:26:48Z</dcterms:created>
  <dcterms:modified xsi:type="dcterms:W3CDTF">2017-11-27T08:46:25Z</dcterms:modified>
</cp:coreProperties>
</file>